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externalReferences>
    <externalReference r:id="rId3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H17"/>
  <c r="F17"/>
  <c r="G14"/>
  <c r="D17"/>
  <c r="D14"/>
  <c r="F1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<sst xmlns="http://schemas.openxmlformats.org/spreadsheetml/2006/main" count="39" uniqueCount="36">
  <si>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</si>
  <si>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</si>
  <si>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</si>
  <si>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</si>
  <si>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</si>
  <si>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</si>
  <si>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</si>
  <si>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</si>
  <si>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</si>
  <si>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</si>
  <si>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</si>
  <si>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</si>
  <si>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</si>
  <si>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</si>
  <si>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</si>
  <si>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</si>
  <si>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</si>
  <si>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</si>
  <si>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</si>
  <si>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</si>
  <si>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</si>
  <si>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</si>
  <si>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</si>
  <si>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</si>
  <si>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</si>
  <si>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</si>
  <si>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</si>
  <si>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</si>
  <si>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</si>
  <si>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Компот из с/м вишни</t>
  </si>
  <si>
    <t xml:space="preserve">Макароны  отварные с масло </t>
  </si>
  <si>
    <t xml:space="preserve">Котлета куриная </t>
  </si>
  <si>
    <t>Слойка с малиной</t>
  </si>
  <si>
    <t xml:space="preserve"> Хлеб любительский </t>
  </si>
  <si>
    <t>Чай байховый с сахаром</t>
  </si>
  <si>
    <t xml:space="preserve">писаревский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</si>
</sst>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1" fontId="3" fillId="3" borderId="11" xfId="0" applyNumberFormat="1" applyFont="1" applyFill="1" applyBorder="1" applyAlignment="1" applyProtection="1">
      <alignment horizontal="right"/>
      <protection locked="0"/>
    </xf>
    <xf numFmtId="1" fontId="3" fillId="3" borderId="12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1" fontId="3" fillId="3" borderId="1" xfId="0" applyNumberFormat="1" applyFont="1" applyFill="1" applyBorder="1" applyAlignment="1" applyProtection="1">
      <alignment horizontal="right"/>
      <protection locked="0"/>
    </xf>
    <xf numFmtId="1" fontId="3" fillId="3" borderId="9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1" fontId="5" fillId="3" borderId="1" xfId="0" applyNumberFormat="1" applyFont="1" applyFill="1" applyBorder="1" applyAlignment="1" applyProtection="1">
      <alignment horizontal="right"/>
      <protection locked="0"/>
    </xf>
    <xf numFmtId="0" fontId="5" fillId="3" borderId="2" xfId="0" applyFont="1" applyFill="1" applyBorder="1" applyAlignment="1" applyProtection="1">
      <alignment wrapText="1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/>
      <protection locked="0"/>
    </xf>
    <xf numFmtId="2" fontId="6" fillId="0" borderId="1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86;&#1080;/21%20&#1075;&#1086;&#1076;%20&#1089;&#1077;&#1085;&#1090;%20&#1089;&#1082;&#1083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т.сад"/>
      <sheetName val="Лист1"/>
      <sheetName val="акт отход"/>
      <sheetName val="вед нор"/>
      <sheetName val="отчет по питанию"/>
      <sheetName val="граф 2 смена"/>
      <sheetName val="Лист3"/>
      <sheetName val="Лист2"/>
      <sheetName val="сайт меню"/>
      <sheetName val="дек21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Запеканка из печени с рисом </v>
          </cell>
        </row>
        <row r="16">
          <cell r="B16" t="str">
            <v xml:space="preserve"> Хлеб любительский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22" sqref="F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44538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57" t="s">
        <v>31</v>
      </c>
      <c r="E4" s="44">
        <v>90</v>
      </c>
      <c r="F4" s="44">
        <v>37.380000000000003</v>
      </c>
      <c r="G4" s="44"/>
      <c r="H4" s="45"/>
      <c r="I4" s="45"/>
      <c r="J4" s="46"/>
    </row>
    <row r="5" spans="1:10">
      <c r="A5" s="7"/>
      <c r="B5" s="1" t="s">
        <v>12</v>
      </c>
      <c r="C5" s="2"/>
      <c r="D5" s="43" t="s">
        <v>34</v>
      </c>
      <c r="E5" s="47">
        <v>200</v>
      </c>
      <c r="F5" s="47">
        <v>1.35</v>
      </c>
      <c r="G5" s="48">
        <v>130</v>
      </c>
      <c r="H5" s="47">
        <v>0</v>
      </c>
      <c r="I5" s="47">
        <v>0</v>
      </c>
      <c r="J5" s="47">
        <v>32</v>
      </c>
    </row>
    <row r="6" spans="1:10">
      <c r="A6" s="7"/>
      <c r="B6" s="1" t="s">
        <v>23</v>
      </c>
      <c r="C6" s="2"/>
      <c r="D6" s="54" t="s">
        <v>32</v>
      </c>
      <c r="E6" s="55">
        <v>80</v>
      </c>
      <c r="F6" s="58">
        <v>16.64</v>
      </c>
      <c r="G6" s="48">
        <v>186</v>
      </c>
      <c r="H6" s="48">
        <v>3</v>
      </c>
      <c r="I6" s="48">
        <v>11</v>
      </c>
      <c r="J6" s="49">
        <v>30</v>
      </c>
    </row>
    <row r="7" spans="1:10">
      <c r="A7" s="7"/>
      <c r="B7" s="33" t="s">
        <v>18</v>
      </c>
      <c r="C7" s="2"/>
      <c r="D7" s="54" t="s">
        <v>30</v>
      </c>
      <c r="E7" s="55">
        <v>160</v>
      </c>
      <c r="F7" s="55">
        <v>8.8800000000000008</v>
      </c>
      <c r="G7" s="48">
        <v>321</v>
      </c>
      <c r="H7" s="56">
        <v>5</v>
      </c>
      <c r="I7" s="56">
        <v>9</v>
      </c>
      <c r="J7" s="56">
        <v>34</v>
      </c>
    </row>
    <row r="8" spans="1:10" ht="15" thickBot="1">
      <c r="A8" s="8"/>
      <c r="B8" s="33" t="s">
        <v>24</v>
      </c>
      <c r="C8" s="2"/>
      <c r="D8" s="54" t="s">
        <v>33</v>
      </c>
      <c r="E8" s="47">
        <v>23</v>
      </c>
      <c r="F8" s="50">
        <v>1.22</v>
      </c>
      <c r="G8" s="48">
        <v>126</v>
      </c>
      <c r="H8" s="48">
        <v>4</v>
      </c>
      <c r="I8" s="48">
        <v>0</v>
      </c>
      <c r="J8" s="49">
        <v>21</v>
      </c>
    </row>
    <row r="9" spans="1:10">
      <c r="A9" s="4" t="s">
        <v>13</v>
      </c>
      <c r="B9" s="11" t="s">
        <v>20</v>
      </c>
      <c r="C9" s="6"/>
      <c r="D9" s="33"/>
      <c r="E9" s="39"/>
      <c r="F9" s="40"/>
      <c r="G9" s="17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62" t="str">
        <f>[1]Лист4!$B$5</f>
        <v xml:space="preserve">Запеканка из печени с рисом </v>
      </c>
      <c r="E14" s="63">
        <v>170</v>
      </c>
      <c r="F14" s="63">
        <v>52.6</v>
      </c>
      <c r="G14" s="63">
        <f>329</f>
        <v>329</v>
      </c>
      <c r="H14" s="56">
        <v>18</v>
      </c>
      <c r="I14" s="56">
        <v>5</v>
      </c>
      <c r="J14" s="56">
        <v>14</v>
      </c>
    </row>
    <row r="15" spans="1:10">
      <c r="A15" s="7"/>
      <c r="B15" s="1" t="s">
        <v>18</v>
      </c>
      <c r="C15" s="2"/>
      <c r="D15" s="33"/>
      <c r="E15" s="36"/>
      <c r="F15" s="37"/>
      <c r="G15" s="34"/>
      <c r="H15" s="41"/>
      <c r="I15" s="41"/>
      <c r="J15" s="41"/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8" t="str">
        <f>[1]Лист4!$B$16</f>
        <v xml:space="preserve"> Хлеб любительский </v>
      </c>
      <c r="E17" s="55">
        <v>75</v>
      </c>
      <c r="F17" s="58">
        <f>0.0747*53.08</f>
        <v>3.9650759999999998</v>
      </c>
      <c r="G17" s="17">
        <v>175</v>
      </c>
      <c r="H17" s="58">
        <f>7.4/0.1*0.075</f>
        <v>5.55</v>
      </c>
      <c r="I17" s="55">
        <v>0</v>
      </c>
      <c r="J17" s="55">
        <v>36</v>
      </c>
    </row>
    <row r="18" spans="1:10">
      <c r="A18" s="7"/>
      <c r="B18" s="1" t="s">
        <v>21</v>
      </c>
      <c r="C18" s="2"/>
      <c r="D18" s="61" t="s">
        <v>35</v>
      </c>
      <c r="E18" s="59">
        <v>30</v>
      </c>
      <c r="F18" s="60">
        <f>0.03*69</f>
        <v>2.0699999999999998</v>
      </c>
      <c r="G18" s="17">
        <v>68</v>
      </c>
      <c r="H18" s="58">
        <f>2.28/0.05*0.073</f>
        <v>3.3287999999999993</v>
      </c>
      <c r="I18" s="55">
        <v>0</v>
      </c>
      <c r="J18" s="55">
        <v>15</v>
      </c>
    </row>
    <row r="19" spans="1:10" ht="15" thickBot="1">
      <c r="A19" s="7"/>
      <c r="B19" s="28" t="s">
        <v>28</v>
      </c>
      <c r="C19" s="28"/>
      <c r="D19" s="42" t="s">
        <v>29</v>
      </c>
      <c r="E19" s="39">
        <v>200</v>
      </c>
      <c r="F19" s="39">
        <v>6.83</v>
      </c>
      <c r="G19" s="17">
        <v>170</v>
      </c>
      <c r="H19" s="41">
        <v>1</v>
      </c>
      <c r="I19" s="41">
        <v>0</v>
      </c>
      <c r="J19" s="41">
        <v>43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2021-12-08T02:17:03Z</dcterms:modified>
</cp:coreProperties>
</file>