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H17"/>
  <c r="G17"/>
  <c r="F17"/>
  <c r="F20"/>
  <c r="F12"/>
  <c r="G15"/>
  <c r="J9"/>
  <c r="H9"/>
  <c r="G9"/>
  <c r="F8"/>
  <c r="F9"/>
  <c r="G8"/>
  <c r="G4"/>
  <c r="F1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<sst xmlns="http://schemas.openxmlformats.org/spreadsheetml/2006/main" count="41" uniqueCount="38">
  <si>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</si>
  <si>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</si>
  <si>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</si>
  <si>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</si>
  <si>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</si>
  <si>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</si>
  <si>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</si>
  <si>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</si>
  <si>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</si>
  <si>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</si>
  <si>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</si>
  <si>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</si>
  <si>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</si>
  <si>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</si>
  <si>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</si>
  <si>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</si>
  <si>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</si>
  <si>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</si>
  <si>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</si>
  <si>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</si>
  <si>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</si>
  <si>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</si>
  <si>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</si>
  <si>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</si>
  <si>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</si>
  <si>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</si>
  <si>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</si>
  <si>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</si>
  <si>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</si>
  <si>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</si>
  <si>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 xml:space="preserve">Слойка с клюквой </t>
  </si>
  <si>
    <t>Каша "Дружба"</t>
  </si>
  <si>
    <t>Кофейный напиток   с сахаром</t>
  </si>
  <si>
    <t>Банан</t>
  </si>
  <si>
    <t xml:space="preserve">Шницель из говядины </t>
  </si>
  <si>
    <t>Картофельное пюре</t>
  </si>
  <si>
    <t>Чай  байховый с сахаром</t>
  </si>
  <si>
    <t>Огурец свежий нарезка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</si>
</sst>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20" sqref="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44468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31</v>
      </c>
      <c r="E4" s="42">
        <v>200</v>
      </c>
      <c r="F4" s="37">
        <v>7.19</v>
      </c>
      <c r="G4" s="17">
        <f>77+179.9</f>
        <v>256.89999999999998</v>
      </c>
      <c r="H4" s="37">
        <v>4.9000000000000004</v>
      </c>
      <c r="I4" s="37">
        <v>6.9</v>
      </c>
      <c r="J4" s="37">
        <v>24.6</v>
      </c>
    </row>
    <row r="5" spans="1:10">
      <c r="A5" s="7"/>
      <c r="B5" s="1" t="s">
        <v>12</v>
      </c>
      <c r="C5" s="2"/>
      <c r="D5" s="37" t="s">
        <v>32</v>
      </c>
      <c r="E5" s="17">
        <v>200</v>
      </c>
      <c r="F5" s="26">
        <v>4.34</v>
      </c>
      <c r="G5" s="17">
        <v>90.8</v>
      </c>
      <c r="H5" s="17">
        <v>3.8</v>
      </c>
      <c r="I5" s="17">
        <v>3.5</v>
      </c>
      <c r="J5" s="18">
        <v>0</v>
      </c>
    </row>
    <row r="6" spans="1:10" ht="15" thickBot="1">
      <c r="A6" s="7"/>
      <c r="B6" s="1" t="s">
        <v>23</v>
      </c>
      <c r="C6" s="2"/>
      <c r="D6" s="37" t="s">
        <v>30</v>
      </c>
      <c r="E6" s="17">
        <v>80</v>
      </c>
      <c r="F6" s="26">
        <v>18.16</v>
      </c>
      <c r="G6" s="17">
        <v>261</v>
      </c>
      <c r="H6" s="17">
        <v>16</v>
      </c>
      <c r="I6" s="17">
        <v>14</v>
      </c>
      <c r="J6" s="18">
        <v>11.1</v>
      </c>
    </row>
    <row r="7" spans="1:10">
      <c r="A7" s="7"/>
      <c r="B7" s="38" t="s">
        <v>11</v>
      </c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37" t="s">
        <v>23</v>
      </c>
      <c r="C8" s="9"/>
      <c r="D8" s="33" t="s">
        <v>29</v>
      </c>
      <c r="E8" s="17">
        <v>48</v>
      </c>
      <c r="F8" s="26">
        <f>0.0476*53.08</f>
        <v>2.526608</v>
      </c>
      <c r="G8" s="17">
        <f>233.1/2</f>
        <v>116.55</v>
      </c>
      <c r="H8" s="17">
        <v>3.7</v>
      </c>
      <c r="I8" s="17">
        <v>0</v>
      </c>
      <c r="J8" s="18">
        <v>24.2</v>
      </c>
    </row>
    <row r="9" spans="1:10">
      <c r="A9" s="4" t="s">
        <v>13</v>
      </c>
      <c r="B9" s="11" t="s">
        <v>20</v>
      </c>
      <c r="C9" s="6"/>
      <c r="D9" s="37" t="s">
        <v>33</v>
      </c>
      <c r="E9" s="15">
        <v>350</v>
      </c>
      <c r="F9" s="25">
        <f>0.35*95</f>
        <v>33.25</v>
      </c>
      <c r="G9" s="15">
        <f>62/0.1*0.35</f>
        <v>217</v>
      </c>
      <c r="H9" s="15">
        <f>1.1/0.1*0.35</f>
        <v>3.8499999999999996</v>
      </c>
      <c r="I9" s="15">
        <v>0</v>
      </c>
      <c r="J9" s="16">
        <f>14.7/0.1*0.35</f>
        <v>51.449999999999989</v>
      </c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>
        <f>F4+F5+F6+F8+F9</f>
        <v>65.466608000000008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80</v>
      </c>
      <c r="F12" s="28">
        <f>0.126/0.1*0.08*60</f>
        <v>6.048</v>
      </c>
      <c r="G12" s="21">
        <v>9.1</v>
      </c>
      <c r="H12" s="21">
        <v>0.5</v>
      </c>
      <c r="I12" s="21"/>
      <c r="J12" s="22">
        <v>1.8</v>
      </c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34</v>
      </c>
      <c r="E14" s="17">
        <v>100</v>
      </c>
      <c r="F14" s="26">
        <v>44.67</v>
      </c>
      <c r="G14" s="17">
        <v>306.10000000000002</v>
      </c>
      <c r="H14" s="17">
        <v>20.399999999999999</v>
      </c>
      <c r="I14" s="17">
        <v>15.8</v>
      </c>
      <c r="J14" s="18">
        <v>20.5</v>
      </c>
    </row>
    <row r="15" spans="1:10">
      <c r="A15" s="7"/>
      <c r="B15" s="1" t="s">
        <v>18</v>
      </c>
      <c r="C15" s="2"/>
      <c r="D15" s="33" t="s">
        <v>35</v>
      </c>
      <c r="E15" s="17">
        <v>160</v>
      </c>
      <c r="F15" s="26">
        <v>11.47</v>
      </c>
      <c r="G15" s="17">
        <f>158.3+77</f>
        <v>235.3</v>
      </c>
      <c r="H15" s="17">
        <v>3</v>
      </c>
      <c r="I15" s="17">
        <v>5.7</v>
      </c>
      <c r="J15" s="18">
        <v>23.7</v>
      </c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17">
        <v>36</v>
      </c>
      <c r="F17" s="26">
        <f>0.0364*53.08</f>
        <v>1.9321120000000001</v>
      </c>
      <c r="G17" s="17">
        <f>G8/0.05*0.036</f>
        <v>83.915999999999997</v>
      </c>
      <c r="H17" s="17">
        <f>3.8/0.05*0.36</f>
        <v>27.359999999999992</v>
      </c>
      <c r="I17" s="17">
        <v>0</v>
      </c>
      <c r="J17" s="18">
        <f>24.6*0.036/0.05</f>
        <v>17.711999999999996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/>
      <c r="D19" s="36" t="s">
        <v>36</v>
      </c>
      <c r="E19" s="30">
        <v>200</v>
      </c>
      <c r="F19" s="31">
        <v>1.35</v>
      </c>
      <c r="G19" s="30">
        <v>58</v>
      </c>
      <c r="H19" s="30">
        <v>0.2</v>
      </c>
      <c r="I19" s="30">
        <v>0</v>
      </c>
      <c r="J19" s="32">
        <v>0.1</v>
      </c>
    </row>
    <row r="20" spans="1:10" ht="15" thickBot="1">
      <c r="A20" s="8"/>
      <c r="B20" s="9"/>
      <c r="C20" s="9"/>
      <c r="D20" s="34"/>
      <c r="E20" s="19"/>
      <c r="F20" s="27">
        <f>F14+F15+F16+F17+F18+F19+F12</f>
        <v>65.470112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2021-09-29T00:20:37Z</dcterms:modified>
</cp:coreProperties>
</file>