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H18"/>
  <c r="G18"/>
  <c r="F17"/>
  <c r="F18"/>
  <c r="G19"/>
  <c r="J14"/>
  <c r="I14"/>
  <c r="H14"/>
  <c r="G14"/>
  <c r="J9"/>
  <c r="G9"/>
  <c r="F9"/>
  <c r="I18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<sst xmlns="http://schemas.openxmlformats.org/spreadsheetml/2006/main" count="43" uniqueCount="40">
  <si>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</si>
  <si>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</si>
  <si>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</si>
  <si>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</si>
  <si>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</si>
  <si>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</si>
  <si>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</si>
  <si>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</si>
  <si>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</si>
  <si>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</si>
  <si>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</si>
  <si>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</si>
  <si>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</si>
  <si>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</si>
  <si>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</si>
  <si>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</si>
  <si>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</si>
  <si>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</si>
  <si>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</si>
  <si>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</si>
  <si>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</si>
  <si>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</si>
  <si>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</si>
  <si>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</si>
  <si>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</si>
  <si>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</si>
  <si>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</si>
  <si>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</si>
  <si>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</si>
  <si>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писаревский</t>
  </si>
  <si>
    <t>150/100</t>
  </si>
  <si>
    <t xml:space="preserve"> Хлеб любительский</t>
  </si>
  <si>
    <t>Каша ячневая  вязка с маслом слив</t>
  </si>
  <si>
    <t>200/10</t>
  </si>
  <si>
    <t>Слойка с мясом</t>
  </si>
  <si>
    <t>Яблоко</t>
  </si>
  <si>
    <t>Сок</t>
  </si>
  <si>
    <t>10.5 </t>
  </si>
  <si>
    <t>Жаркое по-домашнему</t>
  </si>
  <si>
    <t>Компот из с/м фрукт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</si>
</sst>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1C1E20"/>
      <name val="Open San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86;&#1080;/21%20&#1075;&#1086;&#1076;%20&#1089;&#1077;&#1085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т.сад"/>
      <sheetName val="Лист4"/>
      <sheetName val="Лист1"/>
      <sheetName val="акт отход"/>
      <sheetName val="вед нор"/>
      <sheetName val="отчет по питанию"/>
      <sheetName val="граф 2 смена"/>
      <sheetName val="юли"/>
      <sheetName val="ян21"/>
      <sheetName val="ф21"/>
      <sheetName val="март21"/>
      <sheetName val="ап21"/>
      <sheetName val="Лист3"/>
      <sheetName val="Лист2"/>
      <sheetName val="май21"/>
      <sheetName val="сен21"/>
      <sheetName val="сайт меню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9">
          <cell r="E29">
            <v>0.82499999999999996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20" sqref="J19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44455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30"/>
      <c r="F4" s="35"/>
      <c r="G4" s="35"/>
      <c r="H4" s="35"/>
      <c r="I4" s="35"/>
      <c r="J4" s="35"/>
    </row>
    <row r="5" spans="1:10">
      <c r="A5" s="7"/>
      <c r="B5" s="1" t="s">
        <v>12</v>
      </c>
      <c r="C5" s="2"/>
      <c r="D5" s="29"/>
      <c r="E5" s="17"/>
      <c r="F5" s="23"/>
      <c r="G5" s="17"/>
      <c r="H5" s="17"/>
      <c r="I5" s="17"/>
      <c r="J5" s="18"/>
    </row>
    <row r="6" spans="1:10">
      <c r="A6" s="7"/>
      <c r="B6" s="1" t="s">
        <v>23</v>
      </c>
      <c r="C6" s="2"/>
      <c r="D6" s="29"/>
      <c r="E6" s="30"/>
      <c r="F6" s="31"/>
      <c r="G6" s="32"/>
      <c r="H6" s="32"/>
      <c r="I6" s="32"/>
      <c r="J6" s="32"/>
    </row>
    <row r="7" spans="1:10">
      <c r="A7" s="7"/>
      <c r="B7" s="29" t="s">
        <v>18</v>
      </c>
      <c r="C7" s="2"/>
      <c r="D7" s="29" t="s">
        <v>32</v>
      </c>
      <c r="E7" s="30" t="s">
        <v>33</v>
      </c>
      <c r="F7" s="29">
        <v>6.56</v>
      </c>
      <c r="G7" s="30">
        <v>278.3</v>
      </c>
      <c r="H7" s="30">
        <v>4.41</v>
      </c>
      <c r="I7" s="29">
        <v>5.98</v>
      </c>
      <c r="J7" s="29">
        <v>33.6</v>
      </c>
    </row>
    <row r="8" spans="1:10" ht="15" thickBot="1">
      <c r="A8" s="8"/>
      <c r="B8" s="29" t="s">
        <v>23</v>
      </c>
      <c r="C8" s="9"/>
      <c r="D8" s="29" t="s">
        <v>34</v>
      </c>
      <c r="E8" s="30">
        <v>80</v>
      </c>
      <c r="F8" s="29">
        <v>16.670000000000002</v>
      </c>
      <c r="G8" s="32">
        <v>288.3</v>
      </c>
      <c r="H8" s="39" t="s">
        <v>37</v>
      </c>
      <c r="I8" s="17">
        <v>16.399999999999999</v>
      </c>
      <c r="J8" s="18">
        <v>24.4</v>
      </c>
    </row>
    <row r="9" spans="1:10">
      <c r="A9" s="4" t="s">
        <v>13</v>
      </c>
      <c r="B9" s="11" t="s">
        <v>20</v>
      </c>
      <c r="C9" s="6"/>
      <c r="D9" s="29" t="s">
        <v>35</v>
      </c>
      <c r="E9" s="30">
        <v>202</v>
      </c>
      <c r="F9" s="29">
        <f>0.202*120</f>
        <v>24.240000000000002</v>
      </c>
      <c r="G9" s="15">
        <f>42/0.1*0.202</f>
        <v>84.84</v>
      </c>
      <c r="H9" s="15">
        <v>0</v>
      </c>
      <c r="I9" s="15">
        <v>0</v>
      </c>
      <c r="J9" s="16">
        <f>9.8/0.1*0.202</f>
        <v>19.796000000000003</v>
      </c>
    </row>
    <row r="10" spans="1:10">
      <c r="A10" s="7"/>
      <c r="B10" s="2"/>
      <c r="C10" s="2"/>
      <c r="D10" s="29" t="s">
        <v>36</v>
      </c>
      <c r="E10" s="30">
        <v>200</v>
      </c>
      <c r="F10" s="29">
        <v>18</v>
      </c>
      <c r="G10" s="17">
        <v>94</v>
      </c>
      <c r="H10" s="17">
        <v>0</v>
      </c>
      <c r="I10" s="17">
        <v>0</v>
      </c>
      <c r="J10" s="18">
        <v>11.4</v>
      </c>
    </row>
    <row r="11" spans="1:10" ht="15" thickBot="1">
      <c r="A11" s="8"/>
      <c r="B11" s="9"/>
      <c r="C11" s="9"/>
      <c r="D11" s="27"/>
      <c r="E11" s="19"/>
      <c r="F11" s="24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9"/>
      <c r="E12" s="30"/>
      <c r="F12" s="34"/>
      <c r="G12" s="32"/>
      <c r="H12" s="17"/>
      <c r="I12" s="17"/>
      <c r="J12" s="18"/>
    </row>
    <row r="13" spans="1:10">
      <c r="A13" s="7"/>
      <c r="B13" s="1" t="s">
        <v>16</v>
      </c>
      <c r="C13" s="2"/>
      <c r="D13" s="26"/>
      <c r="E13" s="17"/>
      <c r="F13" s="23"/>
      <c r="G13" s="17"/>
      <c r="H13" s="17"/>
      <c r="I13" s="17"/>
      <c r="J13" s="18"/>
    </row>
    <row r="14" spans="1:10">
      <c r="A14" s="7"/>
      <c r="B14" s="1" t="s">
        <v>17</v>
      </c>
      <c r="C14" s="2"/>
      <c r="D14" s="29" t="s">
        <v>38</v>
      </c>
      <c r="E14" s="30" t="s">
        <v>30</v>
      </c>
      <c r="F14" s="29">
        <v>55.97</v>
      </c>
      <c r="G14" s="32">
        <f>125/0.1*0.25</f>
        <v>312.5</v>
      </c>
      <c r="H14" s="33">
        <f>8.9/0.1*0.25</f>
        <v>22.25</v>
      </c>
      <c r="I14" s="33">
        <f>4.9/0.1*0.25</f>
        <v>12.25</v>
      </c>
      <c r="J14" s="33">
        <f>10.8/0.1*0.25</f>
        <v>27</v>
      </c>
    </row>
    <row r="15" spans="1:10">
      <c r="A15" s="7"/>
      <c r="B15" s="1" t="s">
        <v>18</v>
      </c>
      <c r="C15" s="2"/>
      <c r="D15" s="26"/>
      <c r="E15" s="17"/>
      <c r="F15" s="32"/>
      <c r="G15" s="17"/>
      <c r="H15" s="33"/>
      <c r="I15" s="33"/>
      <c r="J15" s="33"/>
    </row>
    <row r="16" spans="1:10">
      <c r="A16" s="7"/>
      <c r="B16" s="1" t="s">
        <v>19</v>
      </c>
      <c r="C16" s="2"/>
      <c r="D16" s="26"/>
      <c r="E16" s="17"/>
      <c r="F16" s="23"/>
      <c r="G16" s="17"/>
      <c r="H16" s="17"/>
      <c r="I16" s="17"/>
      <c r="J16" s="18"/>
    </row>
    <row r="17" spans="1:10">
      <c r="A17" s="7"/>
      <c r="B17" s="1" t="s">
        <v>24</v>
      </c>
      <c r="C17" s="2"/>
      <c r="D17" s="29" t="s">
        <v>31</v>
      </c>
      <c r="E17" s="30">
        <v>41</v>
      </c>
      <c r="F17" s="35">
        <f>0.041*53.08</f>
        <v>2.1762800000000002</v>
      </c>
      <c r="G17" s="32">
        <v>86.58</v>
      </c>
      <c r="H17" s="32">
        <v>4.9000000000000004</v>
      </c>
      <c r="I17" s="32">
        <v>0.7</v>
      </c>
      <c r="J17" s="32">
        <v>25.2</v>
      </c>
    </row>
    <row r="18" spans="1:10">
      <c r="A18" s="7"/>
      <c r="B18" s="1" t="s">
        <v>21</v>
      </c>
      <c r="C18" s="2"/>
      <c r="D18" s="29" t="s">
        <v>29</v>
      </c>
      <c r="E18" s="30">
        <v>40</v>
      </c>
      <c r="F18" s="35">
        <f>0.04*69</f>
        <v>2.7600000000000002</v>
      </c>
      <c r="G18" s="32">
        <f>233.1/0.1*0.04</f>
        <v>93.24</v>
      </c>
      <c r="H18" s="17">
        <f>7.4/0.1*0.04</f>
        <v>2.96</v>
      </c>
      <c r="I18" s="17">
        <f>'[1]сайт меню'!$E$29</f>
        <v>0.82499999999999996</v>
      </c>
      <c r="J18" s="18">
        <f>48.4/0.1*0.04</f>
        <v>19.36</v>
      </c>
    </row>
    <row r="19" spans="1:10" ht="15" thickBot="1">
      <c r="A19" s="7"/>
      <c r="B19" s="25" t="s">
        <v>28</v>
      </c>
      <c r="C19" s="25"/>
      <c r="D19" s="29" t="s">
        <v>39</v>
      </c>
      <c r="E19" s="30">
        <v>200</v>
      </c>
      <c r="F19" s="29">
        <v>6.56</v>
      </c>
      <c r="G19" s="17">
        <f>88*2</f>
        <v>176</v>
      </c>
      <c r="H19" s="29">
        <v>0.6</v>
      </c>
      <c r="I19" s="29">
        <v>0</v>
      </c>
      <c r="J19" s="29">
        <v>43.8</v>
      </c>
    </row>
    <row r="20" spans="1:10" ht="15" thickBot="1">
      <c r="A20" s="8"/>
      <c r="B20" s="28" t="s">
        <v>20</v>
      </c>
      <c r="C20" s="9"/>
      <c r="D20" s="27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2021-09-16T03:05:22Z</dcterms:modified>
</cp:coreProperties>
</file>