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20"/>
  <c r="J15"/>
  <c r="H15"/>
  <c r="F15"/>
  <c r="D15"/>
  <c r="I14"/>
  <c r="H14"/>
  <c r="G14"/>
  <c r="D14"/>
  <c r="J8"/>
  <c r="I8"/>
  <c r="H8"/>
  <c r="G8"/>
  <c r="G6"/>
  <c r="G4"/>
  <c r="F6"/>
  <c r="F4"/>
  <c r="D8"/>
  <c r="E6"/>
  <c r="F11" l="1"/>
  <c r="D4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<sst xmlns="http://schemas.openxmlformats.org/spreadsheetml/2006/main" count="36" uniqueCount="33">
  <si>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</si>
  <si>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</si>
  <si>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</si>
  <si>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</si>
  <si>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</si>
  <si>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</si>
  <si>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</si>
  <si>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</si>
  <si>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</si>
  <si>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</si>
  <si>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</si>
  <si>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</si>
  <si>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</si>
  <si>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</si>
  <si>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</si>
  <si>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</si>
  <si>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</si>
  <si>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</si>
  <si>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</si>
  <si>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</si>
  <si>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</si>
  <si>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</si>
  <si>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</si>
  <si>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</si>
  <si>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</si>
  <si>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</si>
  <si>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</si>
  <si>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</si>
  <si>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</si>
  <si>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</si>
  <si>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 xml:space="preserve">Хлеб Любительский </t>
  </si>
  <si>
    <t>Чай с сахаром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</si>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</sst>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9;&#1072;&#1081;&#1090;%20&#1084;&#1077;&#1085;&#11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т.сад"/>
      <sheetName val="Лист4"/>
      <sheetName val="Лист1"/>
      <sheetName val="акт отход"/>
      <sheetName val="вед нор"/>
      <sheetName val="отчет по питанию"/>
      <sheetName val="граф 2 смена"/>
      <sheetName val="юли"/>
      <sheetName val="ян21"/>
      <sheetName val="ф21"/>
      <sheetName val="март21"/>
      <sheetName val="ап21"/>
      <sheetName val="Лист3"/>
      <sheetName val="Лист2"/>
      <sheetName val="май21"/>
      <sheetName val="сен21"/>
      <sheetName val="сайт меню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A7" t="str">
            <v>Птица тушеная с овощами</v>
          </cell>
          <cell r="C7">
            <v>45.67</v>
          </cell>
          <cell r="G7">
            <v>268.75</v>
          </cell>
        </row>
        <row r="9">
          <cell r="A9" t="str">
            <v>Слойка с мясом</v>
          </cell>
          <cell r="D9">
            <v>12.8</v>
          </cell>
          <cell r="E9">
            <v>24.151999999999997</v>
          </cell>
          <cell r="F9">
            <v>175.20000000000002</v>
          </cell>
          <cell r="G9">
            <v>300</v>
          </cell>
        </row>
        <row r="10">
          <cell r="B10">
            <v>34</v>
          </cell>
          <cell r="C10">
            <v>1.7781800000000001</v>
          </cell>
          <cell r="G10">
            <v>128.32</v>
          </cell>
        </row>
        <row r="14">
          <cell r="A14" t="str">
            <v xml:space="preserve"> Каша гречневая   рассыпчатая с маслом слив</v>
          </cell>
          <cell r="C14">
            <v>9.6300000000000008</v>
          </cell>
          <cell r="D14">
            <v>8.3999999999999986</v>
          </cell>
          <cell r="F14">
            <v>41.25</v>
          </cell>
        </row>
        <row r="15">
          <cell r="A15" t="str">
            <v>Говядина в косло-сладком соусе</v>
          </cell>
          <cell r="D15">
            <v>15.3</v>
          </cell>
          <cell r="E15">
            <v>5.9</v>
          </cell>
          <cell r="G15">
            <v>123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1" sqref="A1:J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tr">
        <f>'[1]сайт меню'!$A$7</f>
        <v>Птица тушеная с овощами</v>
      </c>
      <c r="E4" s="15">
        <v>215</v>
      </c>
      <c r="F4" s="25">
        <f>'[1]сайт меню'!$C$7</f>
        <v>45.67</v>
      </c>
      <c r="G4" s="15">
        <f>'[1]сайт меню'!$G$7</f>
        <v>268.75</v>
      </c>
      <c r="H4" s="15">
        <v>4.2</v>
      </c>
      <c r="I4" s="15">
        <v>4.8</v>
      </c>
      <c r="J4" s="16">
        <v>20.399999999999999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1.35</v>
      </c>
      <c r="G5" s="17">
        <v>78</v>
      </c>
      <c r="H5" s="17">
        <v>0.2</v>
      </c>
      <c r="I5" s="17">
        <v>0</v>
      </c>
      <c r="J5" s="18">
        <v>0</v>
      </c>
    </row>
    <row r="6" spans="1:10" ht="15" thickBot="1">
      <c r="A6" s="7"/>
      <c r="B6" s="1" t="s">
        <v>23</v>
      </c>
      <c r="C6" s="2"/>
      <c r="D6" s="34" t="s">
        <v>30</v>
      </c>
      <c r="E6" s="17">
        <f>'[1]сайт меню'!$B$10</f>
        <v>34</v>
      </c>
      <c r="F6" s="26">
        <f>'[1]сайт меню'!$C$10</f>
        <v>1.7781800000000001</v>
      </c>
      <c r="G6" s="17">
        <f>'[1]сайт меню'!$G$10</f>
        <v>128.32</v>
      </c>
      <c r="H6" s="17">
        <v>16</v>
      </c>
      <c r="I6" s="17">
        <v>14</v>
      </c>
      <c r="J6" s="18">
        <v>16</v>
      </c>
    </row>
    <row r="7" spans="1:10">
      <c r="A7" s="7"/>
      <c r="B7" s="38"/>
      <c r="C7" s="2"/>
      <c r="D7" s="34"/>
      <c r="E7" s="17">
        <v>0</v>
      </c>
      <c r="F7" s="26">
        <v>0</v>
      </c>
      <c r="G7" s="17">
        <v>0</v>
      </c>
      <c r="H7" s="17">
        <v>0</v>
      </c>
      <c r="I7" s="17">
        <v>0.23</v>
      </c>
      <c r="J7" s="18">
        <v>0</v>
      </c>
    </row>
    <row r="8" spans="1:10" ht="15" thickBot="1">
      <c r="A8" s="8"/>
      <c r="B8" s="37" t="s">
        <v>23</v>
      </c>
      <c r="C8" s="9"/>
      <c r="D8" s="34" t="str">
        <f>'[1]сайт меню'!$A$9</f>
        <v>Слойка с мясом</v>
      </c>
      <c r="E8" s="19">
        <v>80</v>
      </c>
      <c r="F8" s="27">
        <v>16.670000000000002</v>
      </c>
      <c r="G8" s="19">
        <f>'[1]сайт меню'!$G$9</f>
        <v>300</v>
      </c>
      <c r="H8" s="19">
        <f>'[1]сайт меню'!$D$9</f>
        <v>12.8</v>
      </c>
      <c r="I8" s="19">
        <f>'[1]сайт меню'!$E$9</f>
        <v>24.151999999999997</v>
      </c>
      <c r="J8" s="20">
        <f>'[1]сайт меню'!$F$9</f>
        <v>175.20000000000002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F4+F5+F6+F7+F8</f>
        <v>65.468180000000004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tr">
        <f>'[1]сайт меню'!$A$15</f>
        <v>Говядина в косло-сладком соусе</v>
      </c>
      <c r="E14" s="17">
        <v>100</v>
      </c>
      <c r="F14" s="26">
        <v>37.21</v>
      </c>
      <c r="G14" s="17">
        <f>'[1]сайт меню'!$G$15</f>
        <v>123</v>
      </c>
      <c r="H14" s="17">
        <f>'[1]сайт меню'!$D$15</f>
        <v>15.3</v>
      </c>
      <c r="I14" s="17">
        <f>'[1]сайт меню'!$E$15</f>
        <v>5.9</v>
      </c>
      <c r="J14" s="18">
        <v>4.8</v>
      </c>
    </row>
    <row r="15" spans="1:10">
      <c r="A15" s="7"/>
      <c r="B15" s="1" t="s">
        <v>18</v>
      </c>
      <c r="C15" s="2"/>
      <c r="D15" s="34" t="str">
        <f>'[1]сайт меню'!$A$14</f>
        <v xml:space="preserve"> Каша гречневая   рассыпчатая с маслом слив</v>
      </c>
      <c r="E15" s="17">
        <v>160</v>
      </c>
      <c r="F15" s="26">
        <f>'[1]сайт меню'!$C$14</f>
        <v>9.6300000000000008</v>
      </c>
      <c r="G15" s="17">
        <v>303</v>
      </c>
      <c r="H15" s="17">
        <f>'[1]сайт меню'!$D$14</f>
        <v>8.3999999999999986</v>
      </c>
      <c r="I15" s="17">
        <v>10.8</v>
      </c>
      <c r="J15" s="18">
        <f>'[1]сайт меню'!$F$14</f>
        <v>41.25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29</v>
      </c>
      <c r="E17" s="17">
        <v>31</v>
      </c>
      <c r="F17" s="26">
        <f>0.0307*53.08</f>
        <v>1.629556</v>
      </c>
      <c r="G17" s="17">
        <v>118</v>
      </c>
      <c r="H17" s="17">
        <v>3.8</v>
      </c>
      <c r="I17" s="17">
        <v>0</v>
      </c>
      <c r="J17" s="18">
        <v>24.6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 thickBot="1">
      <c r="A19" s="7"/>
      <c r="B19" s="29" t="s">
        <v>28</v>
      </c>
      <c r="C19" s="29"/>
      <c r="D19" s="34" t="s">
        <v>31</v>
      </c>
      <c r="E19" s="30">
        <v>200</v>
      </c>
      <c r="F19" s="31">
        <v>1.35</v>
      </c>
      <c r="G19" s="30">
        <v>78</v>
      </c>
      <c r="H19" s="30">
        <v>6</v>
      </c>
      <c r="I19" s="30">
        <v>4</v>
      </c>
      <c r="J19" s="32">
        <v>10</v>
      </c>
    </row>
    <row r="20" spans="1:10" ht="15" thickBot="1">
      <c r="A20" s="8"/>
      <c r="B20" s="42" t="s">
        <v>20</v>
      </c>
      <c r="C20" s="9"/>
      <c r="D20" s="35" t="s">
        <v>32</v>
      </c>
      <c r="E20" s="19">
        <v>116</v>
      </c>
      <c r="F20" s="27">
        <f>0.116*135</f>
        <v>15.66</v>
      </c>
      <c r="G20" s="19">
        <v>109</v>
      </c>
      <c r="H20" s="19">
        <v>0.5</v>
      </c>
      <c r="I20" s="19">
        <v>0</v>
      </c>
      <c r="J20" s="20">
        <v>27.4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2021-09-07T03:51:29Z</dcterms:modified>
</cp:coreProperties>
</file>